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338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 calcOnSave="0"/>
</workbook>
</file>

<file path=xl/calcChain.xml><?xml version="1.0" encoding="utf-8"?>
<calcChain xmlns="http://schemas.openxmlformats.org/spreadsheetml/2006/main">
  <c r="D14" i="9" l="1"/>
  <c r="I20" i="5"/>
  <c r="I18" i="5"/>
  <c r="J17" i="9" l="1"/>
  <c r="I17" i="9"/>
  <c r="H17" i="9"/>
  <c r="G17" i="9"/>
  <c r="F17" i="9"/>
  <c r="E17" i="9"/>
  <c r="D17" i="9"/>
  <c r="C17" i="9"/>
  <c r="B17" i="9"/>
</calcChain>
</file>

<file path=xl/sharedStrings.xml><?xml version="1.0" encoding="utf-8"?>
<sst xmlns="http://schemas.openxmlformats.org/spreadsheetml/2006/main" count="114" uniqueCount="67">
  <si>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</si>
  <si>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</si>
  <si>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</si>
  <si>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</si>
  <si>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</si>
  <si>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</si>
  <si>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</si>
  <si>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</si>
  <si>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</si>
  <si>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</si>
  <si>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</si>
  <si>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</si>
  <si>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</si>
  <si>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</si>
  <si>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</si>
  <si>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*תאלימדד ד סקנדב- פסגות תעודות סל מדדים בע"מ</t>
  </si>
  <si>
    <t>1104637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</si>
  <si>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</si>
  <si>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</si>
  <si>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</si>
  <si>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</si>
  <si>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סה''כ ניירות ערך סחירים</t>
  </si>
  <si>
    <t>סה''כ צד קשור-פסגות תעודות סל מדדים בע"מ</t>
  </si>
  <si>
    <t>צד קשור- תאלי תעודות סל</t>
  </si>
  <si>
    <t>*פסגות סל 25- תאלי תעודות סל</t>
  </si>
  <si>
    <t>1084656</t>
  </si>
  <si>
    <t>AAA</t>
  </si>
  <si>
    <t>מעלות</t>
  </si>
  <si>
    <t>*פסגותסל ג תא100- תאלי תעודות סל</t>
  </si>
  <si>
    <t>1096593</t>
  </si>
  <si>
    <t>סה''כ צד קשור-תאלי תעודות סל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</si>
  <si>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</si>
  <si>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</si>
  <si>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</si>
  <si>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תאלימדד ד סקנדב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</si>
  <si>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</si>
  <si>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</si>
  <si>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</si>
  <si>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</si>
  <si>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</si>
  <si>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</si>
  <si>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</si>
  <si>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</si>
  <si>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08/07/2014</t>
  </si>
  <si>
    <t>סה''כ היקף עסקאות מול צד קשור- פסגות תעודות סל מדדים בע"מ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</si>
  <si>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</si>
  <si>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</si>
  <si>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</si>
  <si>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</si>
  <si>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</si>
  <si>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</si>
  <si>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</si>
  <si>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</si>
  <si>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</si>
  <si>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</si>
  <si>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</si>
  <si>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</si>
  <si>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</si>
  <si>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</si>
  <si>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</si>
  <si>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</si>
  <si>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</si>
  <si>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</si>
  <si>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</si>
  <si>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</si>
  <si>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תאלי תעודות סל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</si>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</sst>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30/09/2014
קבוצה: (10016) רופאים חברה לניהול קופות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30/09/2014
קבוצה: (10016) רופאים חברה לניהול קופות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30/09/2014
קבוצה: (10016) רופאים חברה לניהול קופות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30/09/2014
קבוצה: (10016) רופאים חברה לניהול קופות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30/09/2014 (נתונים מצרפים)
קבוצה: (10016) רופאים חברה לניהול קופות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30/09/2014
קבוצה: (10016) רופאים חברה לניהול קופות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7"/>
  <sheetViews>
    <sheetView rightToLeft="1" tabSelected="1" workbookViewId="0">
      <selection activeCell="D15" sqref="D15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5" t="s">
        <v>53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49</v>
      </c>
      <c r="B10" s="3" t="s">
        <v>50</v>
      </c>
      <c r="C10" s="3" t="s">
        <v>51</v>
      </c>
      <c r="D10" s="16" t="s">
        <v>54</v>
      </c>
      <c r="E10" s="15"/>
      <c r="F10" s="16" t="s">
        <v>58</v>
      </c>
      <c r="G10" s="15"/>
      <c r="H10" s="16" t="s">
        <v>60</v>
      </c>
      <c r="I10" s="15"/>
      <c r="J10" s="16" t="s">
        <v>62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55</v>
      </c>
      <c r="E11" s="2" t="s">
        <v>56</v>
      </c>
      <c r="F11" s="2" t="s">
        <v>55</v>
      </c>
      <c r="G11" s="2" t="s">
        <v>56</v>
      </c>
      <c r="H11" s="2" t="s">
        <v>55</v>
      </c>
      <c r="I11" s="2" t="s">
        <v>56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52</v>
      </c>
      <c r="C13" s="15"/>
      <c r="D13" s="15" t="s">
        <v>57</v>
      </c>
      <c r="E13" s="15"/>
      <c r="F13" s="15" t="s">
        <v>59</v>
      </c>
      <c r="G13" s="15"/>
      <c r="H13" s="15" t="s">
        <v>61</v>
      </c>
      <c r="I13" s="15"/>
      <c r="J13" s="15" t="s">
        <v>63</v>
      </c>
      <c r="K13" s="15"/>
    </row>
    <row r="14" spans="1:11" ht="15" x14ac:dyDescent="0.25">
      <c r="A14" s="1" t="s">
        <v>64</v>
      </c>
      <c r="B14" s="5">
        <v>34431.74</v>
      </c>
      <c r="C14">
        <v>2.2599999999999998</v>
      </c>
      <c r="D14" s="5">
        <f>+'נספח 3א'!I15</f>
        <v>3550.02</v>
      </c>
      <c r="E14">
        <v>0</v>
      </c>
      <c r="H14" s="5">
        <v>29463.74</v>
      </c>
      <c r="I14">
        <v>0</v>
      </c>
    </row>
    <row r="15" spans="1:11" ht="15" x14ac:dyDescent="0.25">
      <c r="A15" s="1" t="s">
        <v>65</v>
      </c>
      <c r="B15" s="5">
        <v>11558.81</v>
      </c>
      <c r="C15">
        <v>0.76</v>
      </c>
    </row>
    <row r="17" spans="1:11" ht="15" x14ac:dyDescent="0.25">
      <c r="A17" s="14" t="s">
        <v>66</v>
      </c>
      <c r="B17" s="14">
        <f t="shared" ref="B17:J17" si="0">SUM(B14:B16)</f>
        <v>45990.549999999996</v>
      </c>
      <c r="C17" s="14">
        <f t="shared" si="0"/>
        <v>3.0199999999999996</v>
      </c>
      <c r="D17" s="14">
        <f t="shared" si="0"/>
        <v>3550.02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29463.74</v>
      </c>
      <c r="I17" s="14">
        <f t="shared" si="0"/>
        <v>0</v>
      </c>
      <c r="J17" s="14">
        <f t="shared" si="0"/>
        <v>0</v>
      </c>
      <c r="K17" s="14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46</v>
      </c>
      <c r="C10" s="3" t="s">
        <v>0</v>
      </c>
      <c r="D10" s="3" t="s">
        <v>8</v>
      </c>
      <c r="E10" s="3" t="s">
        <v>47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48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1"/>
  <sheetViews>
    <sheetView rightToLeft="1" workbookViewId="0">
      <selection activeCell="A12" sqref="A12:L21"/>
    </sheetView>
  </sheetViews>
  <sheetFormatPr defaultRowHeight="14.25" x14ac:dyDescent="0.2"/>
  <cols>
    <col min="1" max="1" width="30.625" customWidth="1"/>
    <col min="7" max="7" width="10" bestFit="1" customWidth="1"/>
  </cols>
  <sheetData>
    <row r="10" spans="1:12" ht="60" x14ac:dyDescent="0.25">
      <c r="A10" s="2"/>
      <c r="B10" s="2" t="s">
        <v>37</v>
      </c>
      <c r="C10" s="3" t="s">
        <v>0</v>
      </c>
      <c r="D10" s="3" t="s">
        <v>8</v>
      </c>
      <c r="E10" s="3" t="s">
        <v>40</v>
      </c>
      <c r="F10" s="3" t="s">
        <v>41</v>
      </c>
      <c r="G10" s="3" t="s">
        <v>42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6" t="s">
        <v>12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7"/>
      <c r="I12" s="7"/>
      <c r="J12" s="7"/>
      <c r="K12" s="7"/>
      <c r="L12" s="7"/>
    </row>
    <row r="13" spans="1:12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7" t="s">
        <v>17</v>
      </c>
      <c r="B15" s="7" t="s">
        <v>43</v>
      </c>
      <c r="C15" s="7">
        <v>1130046</v>
      </c>
      <c r="D15" s="7">
        <v>1</v>
      </c>
      <c r="E15" s="10">
        <v>1342</v>
      </c>
      <c r="F15" s="10">
        <v>1341</v>
      </c>
      <c r="G15" s="10">
        <v>16374.62</v>
      </c>
      <c r="H15" s="7"/>
      <c r="I15" s="7"/>
      <c r="J15" s="7"/>
      <c r="K15" s="7"/>
      <c r="L15" s="7"/>
    </row>
    <row r="16" spans="1:12" x14ac:dyDescent="0.2">
      <c r="A16" s="7" t="s">
        <v>19</v>
      </c>
      <c r="B16" s="7" t="s">
        <v>43</v>
      </c>
      <c r="C16" s="7">
        <v>1131291</v>
      </c>
      <c r="D16" s="7">
        <v>1</v>
      </c>
      <c r="E16" s="10">
        <v>3429</v>
      </c>
      <c r="F16" s="10">
        <v>3452</v>
      </c>
      <c r="G16" s="10">
        <v>13089.12</v>
      </c>
      <c r="H16" s="7"/>
      <c r="I16" s="7"/>
      <c r="J16" s="7"/>
      <c r="K16" s="7"/>
      <c r="L16" s="7"/>
    </row>
    <row r="17" spans="1:12" x14ac:dyDescent="0.2">
      <c r="A17" s="8" t="s">
        <v>21</v>
      </c>
      <c r="B17" s="7"/>
      <c r="C17" s="7"/>
      <c r="D17" s="7"/>
      <c r="E17" s="7"/>
      <c r="F17" s="7"/>
      <c r="G17" s="11">
        <v>29463.74</v>
      </c>
      <c r="H17" s="7"/>
      <c r="I17" s="7"/>
      <c r="J17" s="7"/>
      <c r="K17" s="7"/>
      <c r="L17" s="7"/>
    </row>
    <row r="18" spans="1:1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 x14ac:dyDescent="0.25">
      <c r="A19" s="12" t="s">
        <v>44</v>
      </c>
      <c r="B19" s="7"/>
      <c r="C19" s="7"/>
      <c r="D19" s="7"/>
      <c r="E19" s="7"/>
      <c r="F19" s="7"/>
      <c r="G19" s="13">
        <v>29463.74</v>
      </c>
      <c r="H19" s="7"/>
      <c r="I19" s="7"/>
      <c r="J19" s="7"/>
      <c r="K19" s="7"/>
      <c r="L19" s="7"/>
    </row>
    <row r="20" spans="1: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 x14ac:dyDescent="0.25">
      <c r="A21" s="12" t="s">
        <v>45</v>
      </c>
      <c r="B21" s="7"/>
      <c r="C21" s="7"/>
      <c r="D21" s="7"/>
      <c r="E21" s="7"/>
      <c r="F21" s="7"/>
      <c r="G21" s="13">
        <v>29463.74</v>
      </c>
      <c r="H21" s="7"/>
      <c r="I21" s="7"/>
      <c r="J21" s="7"/>
      <c r="K21" s="7"/>
      <c r="L21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38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39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0"/>
  <sheetViews>
    <sheetView rightToLeft="1" workbookViewId="0">
      <selection activeCell="I21" sqref="I21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32</v>
      </c>
      <c r="J10" s="2"/>
      <c r="K10" s="3" t="s">
        <v>33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34</v>
      </c>
      <c r="B15" s="7">
        <v>1104637</v>
      </c>
      <c r="C15" s="7"/>
      <c r="D15" s="7"/>
      <c r="E15" s="7"/>
      <c r="F15" s="7"/>
      <c r="G15" s="7"/>
      <c r="H15" s="7"/>
      <c r="I15" s="10">
        <v>3550.02</v>
      </c>
      <c r="J15" s="7"/>
      <c r="K15">
        <v>0</v>
      </c>
    </row>
    <row r="16" spans="1:11" x14ac:dyDescent="0.2">
      <c r="A16" s="7"/>
      <c r="B16" s="7"/>
      <c r="C16" s="7"/>
      <c r="D16" s="7"/>
      <c r="E16" s="7"/>
      <c r="F16" s="7"/>
      <c r="G16" s="7"/>
      <c r="H16" s="7"/>
      <c r="I16" s="10"/>
      <c r="J16" s="7"/>
      <c r="K16">
        <v>0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10"/>
      <c r="J17" s="7"/>
      <c r="K17">
        <v>0</v>
      </c>
    </row>
    <row r="18" spans="1:11" ht="15.75" x14ac:dyDescent="0.25">
      <c r="A18" s="12" t="s">
        <v>35</v>
      </c>
      <c r="B18" s="7"/>
      <c r="C18" s="7"/>
      <c r="D18" s="7"/>
      <c r="E18" s="7"/>
      <c r="F18" s="7"/>
      <c r="G18" s="7"/>
      <c r="H18" s="7"/>
      <c r="I18" s="13">
        <f>+I15</f>
        <v>3550.02</v>
      </c>
      <c r="J18" s="7"/>
      <c r="K18" s="4">
        <v>0</v>
      </c>
    </row>
    <row r="19" spans="1:1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1" ht="15.75" x14ac:dyDescent="0.25">
      <c r="A20" s="12" t="s">
        <v>36</v>
      </c>
      <c r="B20" s="7"/>
      <c r="C20" s="7"/>
      <c r="D20" s="7"/>
      <c r="E20" s="7"/>
      <c r="F20" s="7"/>
      <c r="G20" s="7"/>
      <c r="H20" s="7"/>
      <c r="I20" s="13">
        <f>+I18</f>
        <v>3550.02</v>
      </c>
      <c r="J20" s="7"/>
      <c r="K20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1"/>
  <sheetViews>
    <sheetView rightToLeft="1" workbookViewId="0">
      <selection activeCell="A12" sqref="A12:J31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1.21</v>
      </c>
      <c r="I15" s="10">
        <v>3358.37</v>
      </c>
      <c r="J15" s="7">
        <v>0.22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0.98</v>
      </c>
      <c r="I16" s="10">
        <v>18120.75</v>
      </c>
      <c r="J16" s="7">
        <v>1.19</v>
      </c>
    </row>
    <row r="17" spans="1:10" x14ac:dyDescent="0.2">
      <c r="A17" s="7" t="s">
        <v>19</v>
      </c>
      <c r="B17" s="7" t="s">
        <v>20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1.1200000000000001</v>
      </c>
      <c r="I17" s="10">
        <v>12952.62</v>
      </c>
      <c r="J17" s="7">
        <v>0.85</v>
      </c>
    </row>
    <row r="18" spans="1:10" x14ac:dyDescent="0.2">
      <c r="A18" s="8" t="s">
        <v>21</v>
      </c>
      <c r="B18" s="7"/>
      <c r="C18" s="7"/>
      <c r="D18" s="7"/>
      <c r="E18" s="7"/>
      <c r="F18" s="7"/>
      <c r="G18" s="7"/>
      <c r="H18" s="7"/>
      <c r="I18" s="11">
        <v>34431.74</v>
      </c>
      <c r="J18" s="8">
        <v>2.2599999999999998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12" t="s">
        <v>22</v>
      </c>
      <c r="B20" s="7"/>
      <c r="C20" s="7"/>
      <c r="D20" s="7"/>
      <c r="E20" s="7"/>
      <c r="F20" s="7"/>
      <c r="G20" s="7"/>
      <c r="H20" s="7"/>
      <c r="I20" s="13">
        <v>34431.74</v>
      </c>
      <c r="J20" s="12">
        <v>2.2599999999999998</v>
      </c>
    </row>
    <row r="21" spans="1:10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 x14ac:dyDescent="0.25">
      <c r="A22" s="6" t="s">
        <v>23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8" t="s">
        <v>13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15" x14ac:dyDescent="0.25">
      <c r="A24" s="9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7" t="s">
        <v>24</v>
      </c>
      <c r="B25" s="7" t="s">
        <v>25</v>
      </c>
      <c r="C25" s="7" t="s">
        <v>26</v>
      </c>
      <c r="D25" s="7" t="s">
        <v>27</v>
      </c>
      <c r="E25" s="7">
        <v>0</v>
      </c>
      <c r="F25" s="7">
        <v>0</v>
      </c>
      <c r="G25" s="7">
        <v>0</v>
      </c>
      <c r="H25" s="7">
        <v>0.04</v>
      </c>
      <c r="I25" s="10">
        <v>2571.36</v>
      </c>
      <c r="J25" s="7">
        <v>0.17</v>
      </c>
    </row>
    <row r="26" spans="1:10" x14ac:dyDescent="0.2">
      <c r="A26" s="7" t="s">
        <v>28</v>
      </c>
      <c r="B26" s="7" t="s">
        <v>29</v>
      </c>
      <c r="C26" s="7" t="s">
        <v>26</v>
      </c>
      <c r="D26" s="7" t="s">
        <v>27</v>
      </c>
      <c r="E26" s="7">
        <v>0</v>
      </c>
      <c r="F26" s="7">
        <v>0</v>
      </c>
      <c r="G26" s="7">
        <v>0</v>
      </c>
      <c r="H26" s="7">
        <v>0.47</v>
      </c>
      <c r="I26" s="10">
        <v>8987.4500000000007</v>
      </c>
      <c r="J26" s="7">
        <v>0.59</v>
      </c>
    </row>
    <row r="27" spans="1:10" x14ac:dyDescent="0.2">
      <c r="A27" s="8" t="s">
        <v>21</v>
      </c>
      <c r="B27" s="7"/>
      <c r="C27" s="7"/>
      <c r="D27" s="7"/>
      <c r="E27" s="7"/>
      <c r="F27" s="7"/>
      <c r="G27" s="7"/>
      <c r="H27" s="7"/>
      <c r="I27" s="11">
        <v>11558.81</v>
      </c>
      <c r="J27" s="8">
        <v>0.76</v>
      </c>
    </row>
    <row r="28" spans="1:10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.75" x14ac:dyDescent="0.25">
      <c r="A29" s="12" t="s">
        <v>30</v>
      </c>
      <c r="B29" s="7"/>
      <c r="C29" s="7"/>
      <c r="D29" s="7"/>
      <c r="E29" s="7"/>
      <c r="F29" s="7"/>
      <c r="G29" s="7"/>
      <c r="H29" s="7"/>
      <c r="I29" s="13">
        <v>11558.81</v>
      </c>
      <c r="J29" s="12">
        <v>0.76</v>
      </c>
    </row>
    <row r="30" spans="1:10" x14ac:dyDescent="0.2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.75" x14ac:dyDescent="0.25">
      <c r="A31" s="12" t="s">
        <v>31</v>
      </c>
      <c r="B31" s="7"/>
      <c r="C31" s="7"/>
      <c r="D31" s="7"/>
      <c r="E31" s="7"/>
      <c r="F31" s="7"/>
      <c r="G31" s="7"/>
      <c r="H31" s="7"/>
      <c r="I31" s="13">
        <v>45990.55</v>
      </c>
      <c r="J31" s="12">
        <v>3.02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2014-11-30T15:00:36Z</dcterms:created>
  <dcterms:modified xsi:type="dcterms:W3CDTF">2014-12-03T13:19:20Z</dcterms:modified>
</cp:coreProperties>
</file>